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Mapa do atrito" sheetId="2" state="visible" r:id="rId4"/>
    <sheet name="Plano de 7 dias" sheetId="3" state="visible" r:id="rId5"/>
    <sheet name="Medir semana a seman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Tork Studio</author>
  </authors>
  <commentList>
    <comment ref="A5" authorId="0">
      <text>
        <r>
          <rPr>
            <sz val="10"/>
            <rFont val="Arial"/>
            <family val="2"/>
          </rPr>
          <t xml:space="preserve">Linha de exemplo: escreva por cima com uma tarefa sua.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Tork Studio</author>
  </authors>
  <commentList>
    <comment ref="A5" authorId="0">
      <text>
        <r>
          <rPr>
            <sz val="10"/>
            <rFont val="Arial"/>
            <family val="2"/>
          </rPr>
          <t xml:space="preserve">Linha de exemplo com números ilustrativos: escreva por cima com os seus.</t>
        </r>
      </text>
    </comment>
  </commentList>
</comments>
</file>

<file path=xl/sharedStrings.xml><?xml version="1.0" encoding="utf-8"?>
<sst xmlns="http://schemas.openxmlformats.org/spreadsheetml/2006/main" count="93" uniqueCount="88">
  <si>
    <t xml:space="preserve">Negócio no Automático · planilhas</t>
  </si>
  <si>
    <t xml:space="preserve">Bônus do ebook gratuito da Tork Studio · tork.ia.br</t>
  </si>
  <si>
    <t xml:space="preserve">Mapa do atrito</t>
  </si>
  <si>
    <t xml:space="preserve">Dia 1 do plano. Liste o que se repete no seu negócio, quantas vezes por semana e quantos minutos leva. A planilha calcula as horas gastas, dá uma pontuação e marca as 3 tarefas pra começar.</t>
  </si>
  <si>
    <t xml:space="preserve">Plano de 7 dias</t>
  </si>
  <si>
    <t xml:space="preserve">Um checklist por dia. Marque "Sim" no que concluiu e acompanhe o progresso no topo.</t>
  </si>
  <si>
    <t xml:space="preserve">Medir semana a semana</t>
  </si>
  <si>
    <t xml:space="preserve">A partir do Dia 7. Toda segunda, preencha os números da semana anterior e veja se a automação está ajudando.</t>
  </si>
  <si>
    <t xml:space="preserve">Legenda</t>
  </si>
  <si>
    <t xml:space="preserve">Células em creme são pra você preencher. As brancas têm fórmula: não precisa mexer.</t>
  </si>
  <si>
    <t xml:space="preserve">Linhas de exemplo</t>
  </si>
  <si>
    <t xml:space="preserve">A primeira linha de cada aba vem preenchida como exemplo. Apague ou escreva por cima.</t>
  </si>
  <si>
    <t xml:space="preserve">Seus dados</t>
  </si>
  <si>
    <t xml:space="preserve">Esta planilha fica só com você. Não coloque dado sensível de cliente (CPF, saúde, documento).</t>
  </si>
  <si>
    <t xml:space="preserve">Preencha as colunas em creme. Pontuação = horas por semana × dor × 2 se o cliente desiste. As 3 maiores são onde começar.</t>
  </si>
  <si>
    <t xml:space="preserve">Tarefa que se repete</t>
  </si>
  <si>
    <t xml:space="preserve">Vezes por semana</t>
  </si>
  <si>
    <t xml:space="preserve">Minutos cada vez</t>
  </si>
  <si>
    <t xml:space="preserve">Horas por semana</t>
  </si>
  <si>
    <t xml:space="preserve">Dor (1 a 5)</t>
  </si>
  <si>
    <t xml:space="preserve">Cliente desiste?</t>
  </si>
  <si>
    <t xml:space="preserve">Pontuação</t>
  </si>
  <si>
    <t xml:space="preserve">Sugestão</t>
  </si>
  <si>
    <t xml:space="preserve">Como automatizar (sua ideia)</t>
  </si>
  <si>
    <t xml:space="preserve">Responder "quanto custa?"</t>
  </si>
  <si>
    <t xml:space="preserve">Sim</t>
  </si>
  <si>
    <t xml:space="preserve">Resposta rápida com a tabela de preços</t>
  </si>
  <si>
    <t xml:space="preserve">Confirmar horário do dia seguinte</t>
  </si>
  <si>
    <t xml:space="preserve">Não</t>
  </si>
  <si>
    <t xml:space="preserve">Mensagem padrão da véspera</t>
  </si>
  <si>
    <t xml:space="preserve">Cobrar pacote mensal atrasado</t>
  </si>
  <si>
    <t xml:space="preserve">Lembretes sim, negociação não</t>
  </si>
  <si>
    <t xml:space="preserve">Horas por semana em tarefas repetidas</t>
  </si>
  <si>
    <t xml:space="preserve">Horas por mês (semana × 4,33)</t>
  </si>
  <si>
    <t xml:space="preserve">Semanas por mês (média do ano: 52 ÷ 12)</t>
  </si>
  <si>
    <t xml:space="preserve">Marque "Sim" em Feito? conforme avança. Um capítulo por dia, cerca de 30 minutos.</t>
  </si>
  <si>
    <t xml:space="preserve">Progresso</t>
  </si>
  <si>
    <t xml:space="preserve">Dia</t>
  </si>
  <si>
    <t xml:space="preserve">O que fazer</t>
  </si>
  <si>
    <t xml:space="preserve">Feito?</t>
  </si>
  <si>
    <t xml:space="preserve">Observação</t>
  </si>
  <si>
    <t xml:space="preserve">Dia 1: mapa do atrito</t>
  </si>
  <si>
    <t xml:space="preserve">Rolei as conversas dos últimos 7 dias e anotei as perguntas repetidas.</t>
  </si>
  <si>
    <t xml:space="preserve">Anotei as tarefas repetidas fora do WhatsApp.</t>
  </si>
  <si>
    <t xml:space="preserve">Preenchi vezes por semana, minutos, dor e se o cliente desiste.</t>
  </si>
  <si>
    <t xml:space="preserve">Circulei as três prioridades.</t>
  </si>
  <si>
    <t xml:space="preserve">Dia 2: WhatsApp Business</t>
  </si>
  <si>
    <t xml:space="preserve">Perfil comercial com endereço, horário e descrição.</t>
  </si>
  <si>
    <t xml:space="preserve">Mensagem de saudação ligada e testada de outro celular.</t>
  </si>
  <si>
    <t xml:space="preserve">Mensagem de ausência ligada fora do horário.</t>
  </si>
  <si>
    <t xml:space="preserve">Uma resposta rápida (/atalho) pra cada prioridade.</t>
  </si>
  <si>
    <t xml:space="preserve">Etiquetas: novo, orçamento, pagamento pendente.</t>
  </si>
  <si>
    <t xml:space="preserve">Dia 3: ficha do negócio na IA</t>
  </si>
  <si>
    <t xml:space="preserve">Ficha escrita com preços, prazos, regras e o que não faço.</t>
  </si>
  <si>
    <t xml:space="preserve">Ficha salva num projeto ou nas instruções da IA.</t>
  </si>
  <si>
    <t xml:space="preserve">Testei com cinco perguntas reais e corrigi o que saiu errado.</t>
  </si>
  <si>
    <t xml:space="preserve">Nenhum dado de cliente colado na IA.</t>
  </si>
  <si>
    <t xml:space="preserve">Dia 4: orçamento</t>
  </si>
  <si>
    <t xml:space="preserve">Resposta rápida /orcamento pede tudo de uma vez.</t>
  </si>
  <si>
    <t xml:space="preserve">Prompt de orçamento salvo, usando só preços da ficha.</t>
  </si>
  <si>
    <t xml:space="preserve">Três pedidos reais viraram orçamento conferido por mim.</t>
  </si>
  <si>
    <t xml:space="preserve">Dia 5: cobrança e lembretes</t>
  </si>
  <si>
    <t xml:space="preserve">Três mensagens de cobrança salvas, com Pix ou link.</t>
  </si>
  <si>
    <t xml:space="preserve">Mensagem de confirmação da véspera salva.</t>
  </si>
  <si>
    <t xml:space="preserve">Horário fixo do dia pra mandar as confirmações.</t>
  </si>
  <si>
    <t xml:space="preserve">Mandei pelo menos uma cobrança e uma confirmação com os textos novos.</t>
  </si>
  <si>
    <t xml:space="preserve">Dia 6: teste real</t>
  </si>
  <si>
    <t xml:space="preserve">Atendi um dia inteiro usando atalhos e prompts.</t>
  </si>
  <si>
    <t xml:space="preserve">Uma pessoa de confiança testou como cliente fora do horário.</t>
  </si>
  <si>
    <t xml:space="preserve">Reli as conversas e reescrevi os textos que travaram.</t>
  </si>
  <si>
    <t xml:space="preserve">Dia 7: medir e decidir</t>
  </si>
  <si>
    <t xml:space="preserve">Planilha com tempo de resposta, orçamentos que voltaram, faltas e cobranças em dia.</t>
  </si>
  <si>
    <t xml:space="preserve">Medi o tempo de resposta em 10 conversas.</t>
  </si>
  <si>
    <t xml:space="preserve">Horário fixo toda segunda pra preencher a semana anterior.</t>
  </si>
  <si>
    <t xml:space="preserve">Escolhi a próxima linha do mapa do atrito.</t>
  </si>
  <si>
    <t xml:space="preserve">Toda segunda, preencha a semana anterior. As colunas brancas calculam sozinhas.</t>
  </si>
  <si>
    <t xml:space="preserve">Semana (início)</t>
  </si>
  <si>
    <t xml:space="preserve">Tempo médio de resposta (min)</t>
  </si>
  <si>
    <t xml:space="preserve">Orçamentos enviados</t>
  </si>
  <si>
    <t xml:space="preserve">Orçamentos fechados</t>
  </si>
  <si>
    <t xml:space="preserve">Orçamentos fechados (%)</t>
  </si>
  <si>
    <t xml:space="preserve">Horários marcados</t>
  </si>
  <si>
    <t xml:space="preserve">Faltas</t>
  </si>
  <si>
    <t xml:space="preserve">Faltas (%)</t>
  </si>
  <si>
    <t xml:space="preserve">Cobranças que venceram</t>
  </si>
  <si>
    <t xml:space="preserve">Pagas em dia</t>
  </si>
  <si>
    <t xml:space="preserve">Pagas em dia (%)</t>
  </si>
  <si>
    <t xml:space="preserve">Como medir o tempo de resposta: pegue 10 conversas da semana e anote quantos minutos o cliente esperou pela primeira resposta. Faça a média.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</si>
</sst>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.00"/>
    <numFmt numFmtId="167" formatCode="0%"/>
    <numFmt numFmtId="168" formatCode="dd/mm/yy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FFD27A"/>
      <name val="Arial"/>
      <family val="0"/>
      <charset val="1"/>
    </font>
    <font>
      <b val="true"/>
      <sz val="11"/>
      <color rgb="FFFF4A00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B100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FF4A00"/>
      <name val="Arial"/>
      <family val="0"/>
      <charset val="1"/>
    </font>
    <font>
      <sz val="9"/>
      <color rgb="FF5B4A40"/>
      <name val="Arial"/>
      <family val="0"/>
      <charset val="1"/>
    </font>
    <font>
      <sz val="10"/>
      <name val="Arial"/>
      <family val="2"/>
    </font>
    <font>
      <b val="true"/>
      <sz val="14"/>
      <color rgb="FFFF4A00"/>
      <name val="Arial"/>
      <family val="0"/>
      <charset val="1"/>
    </font>
    <font>
      <b val="true"/>
      <sz val="10"/>
      <color rgb="FFFF4A00"/>
      <name val="Arial"/>
      <family val="0"/>
      <charset val="1"/>
    </font>
    <font>
      <sz val="10"/>
      <color rgb="FF1B100B"/>
      <name val="Arial"/>
      <family val="0"/>
      <charset val="1"/>
    </font>
    <font>
      <i val="true"/>
      <sz val="9"/>
      <color rgb="FF5B4A4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100B"/>
        <bgColor rgb="FF000000"/>
      </patternFill>
    </fill>
    <fill>
      <patternFill patternType="solid">
        <fgColor rgb="FFFFF1E0"/>
        <bgColor rgb="FFE8F7EE"/>
      </patternFill>
    </fill>
    <fill>
      <patternFill patternType="solid">
        <fgColor rgb="FFFF4A00"/>
        <bgColor rgb="FFC1121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D5C8"/>
      </left>
      <right style="thin">
        <color rgb="FFE4D5C8"/>
      </right>
      <top style="thin">
        <color rgb="FFE4D5C8"/>
      </top>
      <bottom style="thin">
        <color rgb="FFE4D5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FFFFF"/>
        <sz val="10"/>
      </font>
      <fill>
        <patternFill>
          <bgColor rgb="FFFF4A00"/>
        </patternFill>
      </fill>
    </dxf>
    <dxf>
      <font>
        <name val="Arial"/>
        <charset val="1"/>
        <family val="0"/>
        <color rgb="FF1B100B"/>
        <sz val="10"/>
      </font>
      <fill>
        <patternFill>
          <bgColor rgb="FFFFD27A"/>
        </patternFill>
      </fill>
    </dxf>
    <dxf>
      <fill>
        <patternFill>
          <bgColor rgb="FFE8F7EE"/>
        </patternFill>
      </fill>
    </dxf>
    <dxf>
      <font>
        <name val="Arial"/>
        <charset val="1"/>
        <family val="0"/>
        <b val="1"/>
        <color rgb="FFC1121F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1E0"/>
      <rgbColor rgb="FFE8F7EE"/>
      <rgbColor rgb="FF660066"/>
      <rgbColor rgb="FFFF8080"/>
      <rgbColor rgb="FF0066CC"/>
      <rgbColor rgb="FFE4D5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27A"/>
      <rgbColor rgb="FF3366FF"/>
      <rgbColor rgb="FF33CCCC"/>
      <rgbColor rgb="FF99CC00"/>
      <rgbColor rgb="FFFFCC00"/>
      <rgbColor rgb="FFFF9900"/>
      <rgbColor rgb="FFFF4A00"/>
      <rgbColor rgb="FF666699"/>
      <rgbColor rgb="FF969696"/>
      <rgbColor rgb="FF003366"/>
      <rgbColor rgb="FF339966"/>
      <rgbColor rgb="FF003300"/>
      <rgbColor rgb="FF1B100B"/>
      <rgbColor rgb="FFC1121F"/>
      <rgbColor rgb="FF993366"/>
      <rgbColor rgb="FF333399"/>
      <rgbColor rgb="FF5B4A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100B"/>
    <pageSetUpPr fitToPage="true"/>
  </sheetPr>
  <dimension ref="A1:C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1562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8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36" hidden="false" customHeight="true" outlineLevel="0" collapsed="false">
      <c r="A2" s="2" t="s">
        <v>1</v>
      </c>
      <c r="B2" s="2"/>
      <c r="C2" s="2"/>
    </row>
    <row r="4" customFormat="false" ht="43.5" hidden="false" customHeight="true" outlineLevel="0" collapsed="false">
      <c r="B4" s="3" t="s">
        <v>2</v>
      </c>
      <c r="C4" s="4" t="s">
        <v>3</v>
      </c>
    </row>
    <row r="5" customFormat="false" ht="43.5" hidden="false" customHeight="true" outlineLevel="0" collapsed="false">
      <c r="B5" s="3" t="s">
        <v>4</v>
      </c>
      <c r="C5" s="4" t="s">
        <v>5</v>
      </c>
    </row>
    <row r="6" customFormat="false" ht="43.5" hidden="false" customHeight="true" outlineLevel="0" collapsed="false">
      <c r="B6" s="3" t="s">
        <v>6</v>
      </c>
      <c r="C6" s="4" t="s">
        <v>7</v>
      </c>
    </row>
    <row r="7" customFormat="false" ht="9.75" hidden="false" customHeight="true" outlineLevel="0" collapsed="false">
      <c r="B7" s="5"/>
      <c r="C7" s="4"/>
    </row>
    <row r="8" customFormat="false" ht="43.5" hidden="false" customHeight="true" outlineLevel="0" collapsed="false">
      <c r="B8" s="5" t="s">
        <v>8</v>
      </c>
      <c r="C8" s="6" t="s">
        <v>9</v>
      </c>
    </row>
    <row r="9" customFormat="false" ht="43.5" hidden="false" customHeight="true" outlineLevel="0" collapsed="false">
      <c r="B9" s="5" t="s">
        <v>10</v>
      </c>
      <c r="C9" s="4" t="s">
        <v>11</v>
      </c>
    </row>
    <row r="10" customFormat="false" ht="43.5" hidden="false" customHeight="true" outlineLevel="0" collapsed="false">
      <c r="B10" s="5" t="s">
        <v>12</v>
      </c>
      <c r="C10" s="4" t="s">
        <v>13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4A00"/>
    <pageSetUpPr fitToPage="true"/>
  </sheetPr>
  <dimension ref="A1:I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1562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4" min="2" style="0" width="12"/>
    <col collapsed="false" customWidth="true" hidden="false" outlineLevel="0" max="5" min="5" style="0" width="11"/>
    <col collapsed="false" customWidth="true" hidden="false" outlineLevel="0" max="7" min="6" style="0" width="12"/>
    <col collapsed="false" customWidth="true" hidden="false" outlineLevel="0" max="8" min="8" style="0" width="20"/>
    <col collapsed="false" customWidth="true" hidden="false" outlineLevel="0" max="9" min="9" style="0" width="44"/>
  </cols>
  <sheetData>
    <row r="1" customFormat="false" ht="33.75" hidden="false" customHeight="true" outlineLevel="0" collapsed="false">
      <c r="A1" s="1" t="s">
        <v>2</v>
      </c>
      <c r="B1" s="1"/>
      <c r="C1" s="1"/>
      <c r="D1" s="1"/>
      <c r="E1" s="1"/>
      <c r="F1" s="1"/>
      <c r="G1" s="1"/>
      <c r="H1" s="1"/>
      <c r="I1" s="1"/>
    </row>
    <row r="2" customFormat="false" ht="36" hidden="false" customHeight="true" outlineLevel="0" collapsed="false">
      <c r="A2" s="2" t="s">
        <v>14</v>
      </c>
      <c r="B2" s="2"/>
      <c r="C2" s="2"/>
      <c r="D2" s="2"/>
      <c r="E2" s="2"/>
      <c r="F2" s="2"/>
      <c r="G2" s="2"/>
      <c r="H2" s="2"/>
      <c r="I2" s="2"/>
    </row>
    <row r="4" customFormat="false" ht="33.75" hidden="false" customHeight="true" outlineLevel="0" collapsed="false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</row>
    <row r="5" customFormat="false" ht="21.75" hidden="false" customHeight="true" outlineLevel="0" collapsed="false">
      <c r="A5" s="8" t="s">
        <v>24</v>
      </c>
      <c r="B5" s="9" t="n">
        <v>40</v>
      </c>
      <c r="C5" s="9" t="n">
        <v>3</v>
      </c>
      <c r="D5" s="10" t="n">
        <f aca="false">IF(OR(B5="",C5=""),"",B5*C5/60)</f>
        <v>2</v>
      </c>
      <c r="E5" s="9" t="n">
        <v>4</v>
      </c>
      <c r="F5" s="9" t="s">
        <v>25</v>
      </c>
      <c r="G5" s="10" t="n">
        <f aca="false">IF(OR(D5="",E5=""),"",ROUND(D5*E5*IF(F5="Sim",2,1),1))</f>
        <v>16</v>
      </c>
      <c r="H5" s="11" t="str">
        <f aca="false">IF(G5="","",IF(RANK(G5,$G$5:$G$34)&lt;=3,"Começar por aqui",IF(E5&gt;=3,"Próxima da fila","Pode esperar")))</f>
        <v>Começar por aqui</v>
      </c>
      <c r="I5" s="8" t="s">
        <v>26</v>
      </c>
    </row>
    <row r="6" customFormat="false" ht="21.75" hidden="false" customHeight="true" outlineLevel="0" collapsed="false">
      <c r="A6" s="8" t="s">
        <v>27</v>
      </c>
      <c r="B6" s="9" t="n">
        <v>30</v>
      </c>
      <c r="C6" s="9" t="n">
        <v>2</v>
      </c>
      <c r="D6" s="10" t="n">
        <f aca="false">IF(OR(B6="",C6=""),"",B6*C6/60)</f>
        <v>1</v>
      </c>
      <c r="E6" s="9" t="n">
        <v>3</v>
      </c>
      <c r="F6" s="9" t="s">
        <v>28</v>
      </c>
      <c r="G6" s="10" t="n">
        <f aca="false">IF(OR(D6="",E6=""),"",ROUND(D6*E6*IF(F6="Sim",2,1),1))</f>
        <v>3</v>
      </c>
      <c r="H6" s="11" t="str">
        <f aca="false">IF(G6="","",IF(RANK(G6,$G$5:$G$34)&lt;=3,"Começar por aqui",IF(E6&gt;=3,"Próxima da fila","Pode esperar")))</f>
        <v>Começar por aqui</v>
      </c>
      <c r="I6" s="8" t="s">
        <v>29</v>
      </c>
    </row>
    <row r="7" customFormat="false" ht="21.75" hidden="false" customHeight="true" outlineLevel="0" collapsed="false">
      <c r="A7" s="8" t="s">
        <v>30</v>
      </c>
      <c r="B7" s="9" t="n">
        <v>5</v>
      </c>
      <c r="C7" s="9" t="n">
        <v>10</v>
      </c>
      <c r="D7" s="10" t="n">
        <f aca="false">IF(OR(B7="",C7=""),"",B7*C7/60)</f>
        <v>0.833333333333333</v>
      </c>
      <c r="E7" s="9" t="n">
        <v>5</v>
      </c>
      <c r="F7" s="9" t="s">
        <v>28</v>
      </c>
      <c r="G7" s="10" t="n">
        <f aca="false">IF(OR(D7="",E7=""),"",ROUND(D7*E7*IF(F7="Sim",2,1),1))</f>
        <v>4.2</v>
      </c>
      <c r="H7" s="11" t="str">
        <f aca="false">IF(G7="","",IF(RANK(G7,$G$5:$G$34)&lt;=3,"Começar por aqui",IF(E7&gt;=3,"Próxima da fila","Pode esperar")))</f>
        <v>Começar por aqui</v>
      </c>
      <c r="I7" s="8" t="s">
        <v>31</v>
      </c>
    </row>
    <row r="8" customFormat="false" ht="21.75" hidden="false" customHeight="true" outlineLevel="0" collapsed="false">
      <c r="A8" s="8"/>
      <c r="B8" s="9"/>
      <c r="C8" s="9"/>
      <c r="D8" s="10" t="str">
        <f aca="false">IF(OR(B8="",C8=""),"",B8*C8/60)</f>
        <v/>
      </c>
      <c r="E8" s="9"/>
      <c r="F8" s="9"/>
      <c r="G8" s="10" t="str">
        <f aca="false">IF(OR(D8="",E8=""),"",ROUND(D8*E8*IF(F8="Sim",2,1),1))</f>
        <v/>
      </c>
      <c r="H8" s="11" t="str">
        <f aca="false">IF(G8="","",IF(RANK(G8,$G$5:$G$34)&lt;=3,"Começar por aqui",IF(E8&gt;=3,"Próxima da fila","Pode esperar")))</f>
        <v/>
      </c>
      <c r="I8" s="8"/>
    </row>
    <row r="9" customFormat="false" ht="21.75" hidden="false" customHeight="true" outlineLevel="0" collapsed="false">
      <c r="A9" s="8"/>
      <c r="B9" s="9"/>
      <c r="C9" s="9"/>
      <c r="D9" s="10" t="str">
        <f aca="false">IF(OR(B9="",C9=""),"",B9*C9/60)</f>
        <v/>
      </c>
      <c r="E9" s="9"/>
      <c r="F9" s="9"/>
      <c r="G9" s="10" t="str">
        <f aca="false">IF(OR(D9="",E9=""),"",ROUND(D9*E9*IF(F9="Sim",2,1),1))</f>
        <v/>
      </c>
      <c r="H9" s="11" t="str">
        <f aca="false">IF(G9="","",IF(RANK(G9,$G$5:$G$34)&lt;=3,"Começar por aqui",IF(E9&gt;=3,"Próxima da fila","Pode esperar")))</f>
        <v/>
      </c>
      <c r="I9" s="8"/>
    </row>
    <row r="10" customFormat="false" ht="21.75" hidden="false" customHeight="true" outlineLevel="0" collapsed="false">
      <c r="A10" s="8"/>
      <c r="B10" s="9"/>
      <c r="C10" s="9"/>
      <c r="D10" s="10" t="str">
        <f aca="false">IF(OR(B10="",C10=""),"",B10*C10/60)</f>
        <v/>
      </c>
      <c r="E10" s="9"/>
      <c r="F10" s="9"/>
      <c r="G10" s="10" t="str">
        <f aca="false">IF(OR(D10="",E10=""),"",ROUND(D10*E10*IF(F10="Sim",2,1),1))</f>
        <v/>
      </c>
      <c r="H10" s="11" t="str">
        <f aca="false">IF(G10="","",IF(RANK(G10,$G$5:$G$34)&lt;=3,"Começar por aqui",IF(E10&gt;=3,"Próxima da fila","Pode esperar")))</f>
        <v/>
      </c>
      <c r="I10" s="8"/>
    </row>
    <row r="11" customFormat="false" ht="21.75" hidden="false" customHeight="true" outlineLevel="0" collapsed="false">
      <c r="A11" s="8"/>
      <c r="B11" s="9"/>
      <c r="C11" s="9"/>
      <c r="D11" s="10" t="str">
        <f aca="false">IF(OR(B11="",C11=""),"",B11*C11/60)</f>
        <v/>
      </c>
      <c r="E11" s="9"/>
      <c r="F11" s="9"/>
      <c r="G11" s="10" t="str">
        <f aca="false">IF(OR(D11="",E11=""),"",ROUND(D11*E11*IF(F11="Sim",2,1),1))</f>
        <v/>
      </c>
      <c r="H11" s="11" t="str">
        <f aca="false">IF(G11="","",IF(RANK(G11,$G$5:$G$34)&lt;=3,"Começar por aqui",IF(E11&gt;=3,"Próxima da fila","Pode esperar")))</f>
        <v/>
      </c>
      <c r="I11" s="8"/>
    </row>
    <row r="12" customFormat="false" ht="21.75" hidden="false" customHeight="true" outlineLevel="0" collapsed="false">
      <c r="A12" s="8"/>
      <c r="B12" s="9"/>
      <c r="C12" s="9"/>
      <c r="D12" s="10" t="str">
        <f aca="false">IF(OR(B12="",C12=""),"",B12*C12/60)</f>
        <v/>
      </c>
      <c r="E12" s="9"/>
      <c r="F12" s="9"/>
      <c r="G12" s="10" t="str">
        <f aca="false">IF(OR(D12="",E12=""),"",ROUND(D12*E12*IF(F12="Sim",2,1),1))</f>
        <v/>
      </c>
      <c r="H12" s="11" t="str">
        <f aca="false">IF(G12="","",IF(RANK(G12,$G$5:$G$34)&lt;=3,"Começar por aqui",IF(E12&gt;=3,"Próxima da fila","Pode esperar")))</f>
        <v/>
      </c>
      <c r="I12" s="8"/>
    </row>
    <row r="13" customFormat="false" ht="21.75" hidden="false" customHeight="true" outlineLevel="0" collapsed="false">
      <c r="A13" s="8"/>
      <c r="B13" s="9"/>
      <c r="C13" s="9"/>
      <c r="D13" s="10" t="str">
        <f aca="false">IF(OR(B13="",C13=""),"",B13*C13/60)</f>
        <v/>
      </c>
      <c r="E13" s="9"/>
      <c r="F13" s="9"/>
      <c r="G13" s="10" t="str">
        <f aca="false">IF(OR(D13="",E13=""),"",ROUND(D13*E13*IF(F13="Sim",2,1),1))</f>
        <v/>
      </c>
      <c r="H13" s="11" t="str">
        <f aca="false">IF(G13="","",IF(RANK(G13,$G$5:$G$34)&lt;=3,"Começar por aqui",IF(E13&gt;=3,"Próxima da fila","Pode esperar")))</f>
        <v/>
      </c>
      <c r="I13" s="8"/>
    </row>
    <row r="14" customFormat="false" ht="21.75" hidden="false" customHeight="true" outlineLevel="0" collapsed="false">
      <c r="A14" s="8"/>
      <c r="B14" s="9"/>
      <c r="C14" s="9"/>
      <c r="D14" s="10" t="str">
        <f aca="false">IF(OR(B14="",C14=""),"",B14*C14/60)</f>
        <v/>
      </c>
      <c r="E14" s="9"/>
      <c r="F14" s="9"/>
      <c r="G14" s="10" t="str">
        <f aca="false">IF(OR(D14="",E14=""),"",ROUND(D14*E14*IF(F14="Sim",2,1),1))</f>
        <v/>
      </c>
      <c r="H14" s="11" t="str">
        <f aca="false">IF(G14="","",IF(RANK(G14,$G$5:$G$34)&lt;=3,"Começar por aqui",IF(E14&gt;=3,"Próxima da fila","Pode esperar")))</f>
        <v/>
      </c>
      <c r="I14" s="8"/>
    </row>
    <row r="15" customFormat="false" ht="21.75" hidden="false" customHeight="true" outlineLevel="0" collapsed="false">
      <c r="A15" s="8"/>
      <c r="B15" s="9"/>
      <c r="C15" s="9"/>
      <c r="D15" s="10" t="str">
        <f aca="false">IF(OR(B15="",C15=""),"",B15*C15/60)</f>
        <v/>
      </c>
      <c r="E15" s="9"/>
      <c r="F15" s="9"/>
      <c r="G15" s="10" t="str">
        <f aca="false">IF(OR(D15="",E15=""),"",ROUND(D15*E15*IF(F15="Sim",2,1),1))</f>
        <v/>
      </c>
      <c r="H15" s="11" t="str">
        <f aca="false">IF(G15="","",IF(RANK(G15,$G$5:$G$34)&lt;=3,"Começar por aqui",IF(E15&gt;=3,"Próxima da fila","Pode esperar")))</f>
        <v/>
      </c>
      <c r="I15" s="8"/>
    </row>
    <row r="16" customFormat="false" ht="21.75" hidden="false" customHeight="true" outlineLevel="0" collapsed="false">
      <c r="A16" s="8"/>
      <c r="B16" s="9"/>
      <c r="C16" s="9"/>
      <c r="D16" s="10" t="str">
        <f aca="false">IF(OR(B16="",C16=""),"",B16*C16/60)</f>
        <v/>
      </c>
      <c r="E16" s="9"/>
      <c r="F16" s="9"/>
      <c r="G16" s="10" t="str">
        <f aca="false">IF(OR(D16="",E16=""),"",ROUND(D16*E16*IF(F16="Sim",2,1),1))</f>
        <v/>
      </c>
      <c r="H16" s="11" t="str">
        <f aca="false">IF(G16="","",IF(RANK(G16,$G$5:$G$34)&lt;=3,"Começar por aqui",IF(E16&gt;=3,"Próxima da fila","Pode esperar")))</f>
        <v/>
      </c>
      <c r="I16" s="8"/>
    </row>
    <row r="17" customFormat="false" ht="21.75" hidden="false" customHeight="true" outlineLevel="0" collapsed="false">
      <c r="A17" s="8"/>
      <c r="B17" s="9"/>
      <c r="C17" s="9"/>
      <c r="D17" s="10" t="str">
        <f aca="false">IF(OR(B17="",C17=""),"",B17*C17/60)</f>
        <v/>
      </c>
      <c r="E17" s="9"/>
      <c r="F17" s="9"/>
      <c r="G17" s="10" t="str">
        <f aca="false">IF(OR(D17="",E17=""),"",ROUND(D17*E17*IF(F17="Sim",2,1),1))</f>
        <v/>
      </c>
      <c r="H17" s="11" t="str">
        <f aca="false">IF(G17="","",IF(RANK(G17,$G$5:$G$34)&lt;=3,"Começar por aqui",IF(E17&gt;=3,"Próxima da fila","Pode esperar")))</f>
        <v/>
      </c>
      <c r="I17" s="8"/>
    </row>
    <row r="18" customFormat="false" ht="21.75" hidden="false" customHeight="true" outlineLevel="0" collapsed="false">
      <c r="A18" s="8"/>
      <c r="B18" s="9"/>
      <c r="C18" s="9"/>
      <c r="D18" s="10" t="str">
        <f aca="false">IF(OR(B18="",C18=""),"",B18*C18/60)</f>
        <v/>
      </c>
      <c r="E18" s="9"/>
      <c r="F18" s="9"/>
      <c r="G18" s="10" t="str">
        <f aca="false">IF(OR(D18="",E18=""),"",ROUND(D18*E18*IF(F18="Sim",2,1),1))</f>
        <v/>
      </c>
      <c r="H18" s="11" t="str">
        <f aca="false">IF(G18="","",IF(RANK(G18,$G$5:$G$34)&lt;=3,"Começar por aqui",IF(E18&gt;=3,"Próxima da fila","Pode esperar")))</f>
        <v/>
      </c>
      <c r="I18" s="8"/>
    </row>
    <row r="19" customFormat="false" ht="21.75" hidden="false" customHeight="true" outlineLevel="0" collapsed="false">
      <c r="A19" s="8"/>
      <c r="B19" s="9"/>
      <c r="C19" s="9"/>
      <c r="D19" s="10" t="str">
        <f aca="false">IF(OR(B19="",C19=""),"",B19*C19/60)</f>
        <v/>
      </c>
      <c r="E19" s="9"/>
      <c r="F19" s="9"/>
      <c r="G19" s="10" t="str">
        <f aca="false">IF(OR(D19="",E19=""),"",ROUND(D19*E19*IF(F19="Sim",2,1),1))</f>
        <v/>
      </c>
      <c r="H19" s="11" t="str">
        <f aca="false">IF(G19="","",IF(RANK(G19,$G$5:$G$34)&lt;=3,"Começar por aqui",IF(E19&gt;=3,"Próxima da fila","Pode esperar")))</f>
        <v/>
      </c>
      <c r="I19" s="8"/>
    </row>
    <row r="20" customFormat="false" ht="21.75" hidden="false" customHeight="true" outlineLevel="0" collapsed="false">
      <c r="A20" s="8"/>
      <c r="B20" s="9"/>
      <c r="C20" s="9"/>
      <c r="D20" s="10" t="str">
        <f aca="false">IF(OR(B20="",C20=""),"",B20*C20/60)</f>
        <v/>
      </c>
      <c r="E20" s="9"/>
      <c r="F20" s="9"/>
      <c r="G20" s="10" t="str">
        <f aca="false">IF(OR(D20="",E20=""),"",ROUND(D20*E20*IF(F20="Sim",2,1),1))</f>
        <v/>
      </c>
      <c r="H20" s="11" t="str">
        <f aca="false">IF(G20="","",IF(RANK(G20,$G$5:$G$34)&lt;=3,"Começar por aqui",IF(E20&gt;=3,"Próxima da fila","Pode esperar")))</f>
        <v/>
      </c>
      <c r="I20" s="8"/>
    </row>
    <row r="21" customFormat="false" ht="21.75" hidden="false" customHeight="true" outlineLevel="0" collapsed="false">
      <c r="A21" s="8"/>
      <c r="B21" s="9"/>
      <c r="C21" s="9"/>
      <c r="D21" s="10" t="str">
        <f aca="false">IF(OR(B21="",C21=""),"",B21*C21/60)</f>
        <v/>
      </c>
      <c r="E21" s="9"/>
      <c r="F21" s="9"/>
      <c r="G21" s="10" t="str">
        <f aca="false">IF(OR(D21="",E21=""),"",ROUND(D21*E21*IF(F21="Sim",2,1),1))</f>
        <v/>
      </c>
      <c r="H21" s="11" t="str">
        <f aca="false">IF(G21="","",IF(RANK(G21,$G$5:$G$34)&lt;=3,"Começar por aqui",IF(E21&gt;=3,"Próxima da fila","Pode esperar")))</f>
        <v/>
      </c>
      <c r="I21" s="8"/>
    </row>
    <row r="22" customFormat="false" ht="21.75" hidden="false" customHeight="true" outlineLevel="0" collapsed="false">
      <c r="A22" s="8"/>
      <c r="B22" s="9"/>
      <c r="C22" s="9"/>
      <c r="D22" s="10" t="str">
        <f aca="false">IF(OR(B22="",C22=""),"",B22*C22/60)</f>
        <v/>
      </c>
      <c r="E22" s="9"/>
      <c r="F22" s="9"/>
      <c r="G22" s="10" t="str">
        <f aca="false">IF(OR(D22="",E22=""),"",ROUND(D22*E22*IF(F22="Sim",2,1),1))</f>
        <v/>
      </c>
      <c r="H22" s="11" t="str">
        <f aca="false">IF(G22="","",IF(RANK(G22,$G$5:$G$34)&lt;=3,"Começar por aqui",IF(E22&gt;=3,"Próxima da fila","Pode esperar")))</f>
        <v/>
      </c>
      <c r="I22" s="8"/>
    </row>
    <row r="23" customFormat="false" ht="21.75" hidden="false" customHeight="true" outlineLevel="0" collapsed="false">
      <c r="A23" s="8"/>
      <c r="B23" s="9"/>
      <c r="C23" s="9"/>
      <c r="D23" s="10" t="str">
        <f aca="false">IF(OR(B23="",C23=""),"",B23*C23/60)</f>
        <v/>
      </c>
      <c r="E23" s="9"/>
      <c r="F23" s="9"/>
      <c r="G23" s="10" t="str">
        <f aca="false">IF(OR(D23="",E23=""),"",ROUND(D23*E23*IF(F23="Sim",2,1),1))</f>
        <v/>
      </c>
      <c r="H23" s="11" t="str">
        <f aca="false">IF(G23="","",IF(RANK(G23,$G$5:$G$34)&lt;=3,"Começar por aqui",IF(E23&gt;=3,"Próxima da fila","Pode esperar")))</f>
        <v/>
      </c>
      <c r="I23" s="8"/>
    </row>
    <row r="24" customFormat="false" ht="21.75" hidden="false" customHeight="true" outlineLevel="0" collapsed="false">
      <c r="A24" s="8"/>
      <c r="B24" s="9"/>
      <c r="C24" s="9"/>
      <c r="D24" s="10" t="str">
        <f aca="false">IF(OR(B24="",C24=""),"",B24*C24/60)</f>
        <v/>
      </c>
      <c r="E24" s="9"/>
      <c r="F24" s="9"/>
      <c r="G24" s="10" t="str">
        <f aca="false">IF(OR(D24="",E24=""),"",ROUND(D24*E24*IF(F24="Sim",2,1),1))</f>
        <v/>
      </c>
      <c r="H24" s="11" t="str">
        <f aca="false">IF(G24="","",IF(RANK(G24,$G$5:$G$34)&lt;=3,"Começar por aqui",IF(E24&gt;=3,"Próxima da fila","Pode esperar")))</f>
        <v/>
      </c>
      <c r="I24" s="8"/>
    </row>
    <row r="25" customFormat="false" ht="21.75" hidden="false" customHeight="true" outlineLevel="0" collapsed="false">
      <c r="A25" s="8"/>
      <c r="B25" s="9"/>
      <c r="C25" s="9"/>
      <c r="D25" s="10" t="str">
        <f aca="false">IF(OR(B25="",C25=""),"",B25*C25/60)</f>
        <v/>
      </c>
      <c r="E25" s="9"/>
      <c r="F25" s="9"/>
      <c r="G25" s="10" t="str">
        <f aca="false">IF(OR(D25="",E25=""),"",ROUND(D25*E25*IF(F25="Sim",2,1),1))</f>
        <v/>
      </c>
      <c r="H25" s="11" t="str">
        <f aca="false">IF(G25="","",IF(RANK(G25,$G$5:$G$34)&lt;=3,"Começar por aqui",IF(E25&gt;=3,"Próxima da fila","Pode esperar")))</f>
        <v/>
      </c>
      <c r="I25" s="8"/>
    </row>
    <row r="26" customFormat="false" ht="21.75" hidden="false" customHeight="true" outlineLevel="0" collapsed="false">
      <c r="A26" s="8"/>
      <c r="B26" s="9"/>
      <c r="C26" s="9"/>
      <c r="D26" s="10" t="str">
        <f aca="false">IF(OR(B26="",C26=""),"",B26*C26/60)</f>
        <v/>
      </c>
      <c r="E26" s="9"/>
      <c r="F26" s="9"/>
      <c r="G26" s="10" t="str">
        <f aca="false">IF(OR(D26="",E26=""),"",ROUND(D26*E26*IF(F26="Sim",2,1),1))</f>
        <v/>
      </c>
      <c r="H26" s="11" t="str">
        <f aca="false">IF(G26="","",IF(RANK(G26,$G$5:$G$34)&lt;=3,"Começar por aqui",IF(E26&gt;=3,"Próxima da fila","Pode esperar")))</f>
        <v/>
      </c>
      <c r="I26" s="8"/>
    </row>
    <row r="27" customFormat="false" ht="21.75" hidden="false" customHeight="true" outlineLevel="0" collapsed="false">
      <c r="A27" s="8"/>
      <c r="B27" s="9"/>
      <c r="C27" s="9"/>
      <c r="D27" s="10" t="str">
        <f aca="false">IF(OR(B27="",C27=""),"",B27*C27/60)</f>
        <v/>
      </c>
      <c r="E27" s="9"/>
      <c r="F27" s="9"/>
      <c r="G27" s="10" t="str">
        <f aca="false">IF(OR(D27="",E27=""),"",ROUND(D27*E27*IF(F27="Sim",2,1),1))</f>
        <v/>
      </c>
      <c r="H27" s="11" t="str">
        <f aca="false">IF(G27="","",IF(RANK(G27,$G$5:$G$34)&lt;=3,"Começar por aqui",IF(E27&gt;=3,"Próxima da fila","Pode esperar")))</f>
        <v/>
      </c>
      <c r="I27" s="8"/>
    </row>
    <row r="28" customFormat="false" ht="21.75" hidden="false" customHeight="true" outlineLevel="0" collapsed="false">
      <c r="A28" s="8"/>
      <c r="B28" s="9"/>
      <c r="C28" s="9"/>
      <c r="D28" s="10" t="str">
        <f aca="false">IF(OR(B28="",C28=""),"",B28*C28/60)</f>
        <v/>
      </c>
      <c r="E28" s="9"/>
      <c r="F28" s="9"/>
      <c r="G28" s="10" t="str">
        <f aca="false">IF(OR(D28="",E28=""),"",ROUND(D28*E28*IF(F28="Sim",2,1),1))</f>
        <v/>
      </c>
      <c r="H28" s="11" t="str">
        <f aca="false">IF(G28="","",IF(RANK(G28,$G$5:$G$34)&lt;=3,"Começar por aqui",IF(E28&gt;=3,"Próxima da fila","Pode esperar")))</f>
        <v/>
      </c>
      <c r="I28" s="8"/>
    </row>
    <row r="29" customFormat="false" ht="21.75" hidden="false" customHeight="true" outlineLevel="0" collapsed="false">
      <c r="A29" s="8"/>
      <c r="B29" s="9"/>
      <c r="C29" s="9"/>
      <c r="D29" s="10" t="str">
        <f aca="false">IF(OR(B29="",C29=""),"",B29*C29/60)</f>
        <v/>
      </c>
      <c r="E29" s="9"/>
      <c r="F29" s="9"/>
      <c r="G29" s="10" t="str">
        <f aca="false">IF(OR(D29="",E29=""),"",ROUND(D29*E29*IF(F29="Sim",2,1),1))</f>
        <v/>
      </c>
      <c r="H29" s="11" t="str">
        <f aca="false">IF(G29="","",IF(RANK(G29,$G$5:$G$34)&lt;=3,"Começar por aqui",IF(E29&gt;=3,"Próxima da fila","Pode esperar")))</f>
        <v/>
      </c>
      <c r="I29" s="8"/>
    </row>
    <row r="30" customFormat="false" ht="21.75" hidden="false" customHeight="true" outlineLevel="0" collapsed="false">
      <c r="A30" s="8"/>
      <c r="B30" s="9"/>
      <c r="C30" s="9"/>
      <c r="D30" s="10" t="str">
        <f aca="false">IF(OR(B30="",C30=""),"",B30*C30/60)</f>
        <v/>
      </c>
      <c r="E30" s="9"/>
      <c r="F30" s="9"/>
      <c r="G30" s="10" t="str">
        <f aca="false">IF(OR(D30="",E30=""),"",ROUND(D30*E30*IF(F30="Sim",2,1),1))</f>
        <v/>
      </c>
      <c r="H30" s="11" t="str">
        <f aca="false">IF(G30="","",IF(RANK(G30,$G$5:$G$34)&lt;=3,"Começar por aqui",IF(E30&gt;=3,"Próxima da fila","Pode esperar")))</f>
        <v/>
      </c>
      <c r="I30" s="8"/>
    </row>
    <row r="31" customFormat="false" ht="21.75" hidden="false" customHeight="true" outlineLevel="0" collapsed="false">
      <c r="A31" s="8"/>
      <c r="B31" s="9"/>
      <c r="C31" s="9"/>
      <c r="D31" s="10" t="str">
        <f aca="false">IF(OR(B31="",C31=""),"",B31*C31/60)</f>
        <v/>
      </c>
      <c r="E31" s="9"/>
      <c r="F31" s="9"/>
      <c r="G31" s="10" t="str">
        <f aca="false">IF(OR(D31="",E31=""),"",ROUND(D31*E31*IF(F31="Sim",2,1),1))</f>
        <v/>
      </c>
      <c r="H31" s="11" t="str">
        <f aca="false">IF(G31="","",IF(RANK(G31,$G$5:$G$34)&lt;=3,"Começar por aqui",IF(E31&gt;=3,"Próxima da fila","Pode esperar")))</f>
        <v/>
      </c>
      <c r="I31" s="8"/>
    </row>
    <row r="32" customFormat="false" ht="21.75" hidden="false" customHeight="true" outlineLevel="0" collapsed="false">
      <c r="A32" s="8"/>
      <c r="B32" s="9"/>
      <c r="C32" s="9"/>
      <c r="D32" s="10" t="str">
        <f aca="false">IF(OR(B32="",C32=""),"",B32*C32/60)</f>
        <v/>
      </c>
      <c r="E32" s="9"/>
      <c r="F32" s="9"/>
      <c r="G32" s="10" t="str">
        <f aca="false">IF(OR(D32="",E32=""),"",ROUND(D32*E32*IF(F32="Sim",2,1),1))</f>
        <v/>
      </c>
      <c r="H32" s="11" t="str">
        <f aca="false">IF(G32="","",IF(RANK(G32,$G$5:$G$34)&lt;=3,"Começar por aqui",IF(E32&gt;=3,"Próxima da fila","Pode esperar")))</f>
        <v/>
      </c>
      <c r="I32" s="8"/>
    </row>
    <row r="33" customFormat="false" ht="21.75" hidden="false" customHeight="true" outlineLevel="0" collapsed="false">
      <c r="A33" s="8"/>
      <c r="B33" s="9"/>
      <c r="C33" s="9"/>
      <c r="D33" s="10" t="str">
        <f aca="false">IF(OR(B33="",C33=""),"",B33*C33/60)</f>
        <v/>
      </c>
      <c r="E33" s="9"/>
      <c r="F33" s="9"/>
      <c r="G33" s="10" t="str">
        <f aca="false">IF(OR(D33="",E33=""),"",ROUND(D33*E33*IF(F33="Sim",2,1),1))</f>
        <v/>
      </c>
      <c r="H33" s="11" t="str">
        <f aca="false">IF(G33="","",IF(RANK(G33,$G$5:$G$34)&lt;=3,"Começar por aqui",IF(E33&gt;=3,"Próxima da fila","Pode esperar")))</f>
        <v/>
      </c>
      <c r="I33" s="8"/>
    </row>
    <row r="34" customFormat="false" ht="21.75" hidden="false" customHeight="true" outlineLevel="0" collapsed="false">
      <c r="A34" s="8"/>
      <c r="B34" s="9"/>
      <c r="C34" s="9"/>
      <c r="D34" s="10" t="str">
        <f aca="false">IF(OR(B34="",C34=""),"",B34*C34/60)</f>
        <v/>
      </c>
      <c r="E34" s="9"/>
      <c r="F34" s="9"/>
      <c r="G34" s="10" t="str">
        <f aca="false">IF(OR(D34="",E34=""),"",ROUND(D34*E34*IF(F34="Sim",2,1),1))</f>
        <v/>
      </c>
      <c r="H34" s="11" t="str">
        <f aca="false">IF(G34="","",IF(RANK(G34,$G$5:$G$34)&lt;=3,"Começar por aqui",IF(E34&gt;=3,"Próxima da fila","Pode esperar")))</f>
        <v/>
      </c>
      <c r="I34" s="8"/>
    </row>
    <row r="36" customFormat="false" ht="15" hidden="false" customHeight="false" outlineLevel="0" collapsed="false">
      <c r="A36" s="12" t="s">
        <v>32</v>
      </c>
      <c r="D36" s="13" t="n">
        <f aca="false">SUM(D5:D34)</f>
        <v>3.83333333333333</v>
      </c>
    </row>
    <row r="37" customFormat="false" ht="15" hidden="false" customHeight="false" outlineLevel="0" collapsed="false">
      <c r="A37" s="12" t="s">
        <v>33</v>
      </c>
      <c r="D37" s="13" t="n">
        <f aca="false">D36*D38</f>
        <v>16.6111111111111</v>
      </c>
    </row>
    <row r="38" customFormat="false" ht="15" hidden="false" customHeight="false" outlineLevel="0" collapsed="false">
      <c r="A38" s="14" t="s">
        <v>34</v>
      </c>
      <c r="D38" s="15" t="n">
        <f aca="false">52/12</f>
        <v>4.33333333333333</v>
      </c>
    </row>
  </sheetData>
  <mergeCells count="2">
    <mergeCell ref="A1:I1"/>
    <mergeCell ref="A2:I2"/>
  </mergeCells>
  <conditionalFormatting sqref="H5:H34">
    <cfRule type="cellIs" priority="2" operator="equal" aboveAverage="0" equalAverage="0" bottom="0" percent="0" rank="0" text="" dxfId="0">
      <formula>"Começar por aqui"</formula>
    </cfRule>
    <cfRule type="cellIs" priority="3" operator="equal" aboveAverage="0" equalAverage="0" bottom="0" percent="0" rank="0" text="" dxfId="1">
      <formula>"Próxima da fila"</formula>
    </cfRule>
  </conditionalFormatting>
  <conditionalFormatting sqref="G5:G34">
    <cfRule type="dataBar" priority="4">
      <dataBar showValue="1" minLength="10" maxLength="90">
        <cfvo type="num" val="0"/>
        <cfvo type="max" val="0"/>
        <color rgb="FFFF8C1A"/>
      </dataBar>
      <extLst>
        <ext xmlns:x14="http://schemas.microsoft.com/office/spreadsheetml/2009/9/main" uri="{B025F937-C7B1-47D3-B67F-A62EFF666E3E}">
          <x14:id>{29A92028-3037-4844-A61E-E1C17A3998A8}</x14:id>
        </ext>
      </extLst>
    </cfRule>
  </conditionalFormatting>
  <dataValidations count="3">
    <dataValidation allowBlank="false" error="Use 1 (incomoda pouco) a 5 (incomoda muito)." errorStyle="stop" errorTitle="Dor de 1 a 5" operator="between" showDropDown="false" showErrorMessage="true" showInputMessage="false" sqref="E5:E34" type="whole">
      <formula1>1</formula1>
      <formula2>5</formula2>
    </dataValidation>
    <dataValidation allowBlank="true" errorStyle="stop" operator="between" showDropDown="false" showErrorMessage="false" showInputMessage="false" sqref="F5:F34" type="list">
      <formula1>"Sim,Não"</formula1>
      <formula2>0</formula2>
    </dataValidation>
    <dataValidation allowBlank="false" error="Use um número." errorStyle="stop" operator="greaterThanOrEqual" showDropDown="false" showErrorMessage="true" showInputMessage="false" sqref="B5:C3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A92028-3037-4844-A61E-E1C17A3998A8}">
            <x14:dataBar minLength="10" maxLength="90" axisPosition="none" gradient="true">
              <x14:cfvo type="num">
                <xm:f>0</xm:f>
              </x14:cfvo>
              <x14:cfvo type="max"/>
              <x14:negativeFillColor rgb="FFFF8C1A"/>
              <x14:axisColor rgb="FF000000"/>
            </x14:dataBar>
          </x14:cfRule>
          <xm:sqref>G5:G34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4A00"/>
    <pageSetUpPr fitToPage="true"/>
  </sheetPr>
  <dimension ref="A1:D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1562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66"/>
    <col collapsed="false" customWidth="true" hidden="false" outlineLevel="0" max="3" min="3" style="0" width="10"/>
    <col collapsed="false" customWidth="true" hidden="false" outlineLevel="0" max="4" min="4" style="0" width="36"/>
  </cols>
  <sheetData>
    <row r="1" customFormat="false" ht="33.75" hidden="false" customHeight="true" outlineLevel="0" collapsed="false">
      <c r="A1" s="1" t="s">
        <v>4</v>
      </c>
      <c r="B1" s="1"/>
      <c r="C1" s="1"/>
      <c r="D1" s="1"/>
    </row>
    <row r="2" customFormat="false" ht="36" hidden="false" customHeight="true" outlineLevel="0" collapsed="false">
      <c r="A2" s="2" t="s">
        <v>35</v>
      </c>
      <c r="B2" s="2"/>
      <c r="C2" s="2"/>
      <c r="D2" s="2"/>
    </row>
    <row r="4" customFormat="false" ht="17.35" hidden="false" customHeight="false" outlineLevel="0" collapsed="false">
      <c r="A4" s="12" t="s">
        <v>36</v>
      </c>
      <c r="B4" s="16" t="n">
        <f aca="false">COUNTIF(C6:C32,"Sim")/COUNTA(B6:B32)</f>
        <v>0.037037037037037</v>
      </c>
    </row>
    <row r="5" customFormat="false" ht="33.75" hidden="false" customHeight="true" outlineLevel="0" collapsed="false">
      <c r="A5" s="7" t="s">
        <v>37</v>
      </c>
      <c r="B5" s="7" t="s">
        <v>38</v>
      </c>
      <c r="C5" s="7" t="s">
        <v>39</v>
      </c>
      <c r="D5" s="7" t="s">
        <v>40</v>
      </c>
    </row>
    <row r="6" customFormat="false" ht="30" hidden="false" customHeight="true" outlineLevel="0" collapsed="false">
      <c r="A6" s="17" t="s">
        <v>41</v>
      </c>
      <c r="B6" s="18" t="s">
        <v>42</v>
      </c>
      <c r="C6" s="19" t="s">
        <v>25</v>
      </c>
      <c r="D6" s="20"/>
    </row>
    <row r="7" customFormat="false" ht="30" hidden="false" customHeight="true" outlineLevel="0" collapsed="false">
      <c r="A7" s="17"/>
      <c r="B7" s="18" t="s">
        <v>43</v>
      </c>
      <c r="C7" s="19"/>
      <c r="D7" s="20"/>
    </row>
    <row r="8" customFormat="false" ht="30" hidden="false" customHeight="true" outlineLevel="0" collapsed="false">
      <c r="A8" s="17"/>
      <c r="B8" s="18" t="s">
        <v>44</v>
      </c>
      <c r="C8" s="19"/>
      <c r="D8" s="20"/>
    </row>
    <row r="9" customFormat="false" ht="30" hidden="false" customHeight="true" outlineLevel="0" collapsed="false">
      <c r="A9" s="17"/>
      <c r="B9" s="18" t="s">
        <v>45</v>
      </c>
      <c r="C9" s="19"/>
      <c r="D9" s="20"/>
    </row>
    <row r="10" customFormat="false" ht="30" hidden="false" customHeight="true" outlineLevel="0" collapsed="false">
      <c r="A10" s="17" t="s">
        <v>46</v>
      </c>
      <c r="B10" s="18" t="s">
        <v>47</v>
      </c>
      <c r="C10" s="19"/>
      <c r="D10" s="20"/>
    </row>
    <row r="11" customFormat="false" ht="30" hidden="false" customHeight="true" outlineLevel="0" collapsed="false">
      <c r="A11" s="17"/>
      <c r="B11" s="18" t="s">
        <v>48</v>
      </c>
      <c r="C11" s="19"/>
      <c r="D11" s="20"/>
    </row>
    <row r="12" customFormat="false" ht="30" hidden="false" customHeight="true" outlineLevel="0" collapsed="false">
      <c r="A12" s="17"/>
      <c r="B12" s="18" t="s">
        <v>49</v>
      </c>
      <c r="C12" s="19"/>
      <c r="D12" s="20"/>
    </row>
    <row r="13" customFormat="false" ht="30" hidden="false" customHeight="true" outlineLevel="0" collapsed="false">
      <c r="A13" s="17"/>
      <c r="B13" s="18" t="s">
        <v>50</v>
      </c>
      <c r="C13" s="19"/>
      <c r="D13" s="20"/>
    </row>
    <row r="14" customFormat="false" ht="30" hidden="false" customHeight="true" outlineLevel="0" collapsed="false">
      <c r="A14" s="17"/>
      <c r="B14" s="18" t="s">
        <v>51</v>
      </c>
      <c r="C14" s="19"/>
      <c r="D14" s="20"/>
    </row>
    <row r="15" customFormat="false" ht="30" hidden="false" customHeight="true" outlineLevel="0" collapsed="false">
      <c r="A15" s="17" t="s">
        <v>52</v>
      </c>
      <c r="B15" s="18" t="s">
        <v>53</v>
      </c>
      <c r="C15" s="19"/>
      <c r="D15" s="20"/>
    </row>
    <row r="16" customFormat="false" ht="30" hidden="false" customHeight="true" outlineLevel="0" collapsed="false">
      <c r="A16" s="17"/>
      <c r="B16" s="18" t="s">
        <v>54</v>
      </c>
      <c r="C16" s="19"/>
      <c r="D16" s="20"/>
    </row>
    <row r="17" customFormat="false" ht="30" hidden="false" customHeight="true" outlineLevel="0" collapsed="false">
      <c r="A17" s="17"/>
      <c r="B17" s="18" t="s">
        <v>55</v>
      </c>
      <c r="C17" s="19"/>
      <c r="D17" s="20"/>
    </row>
    <row r="18" customFormat="false" ht="30" hidden="false" customHeight="true" outlineLevel="0" collapsed="false">
      <c r="A18" s="17"/>
      <c r="B18" s="18" t="s">
        <v>56</v>
      </c>
      <c r="C18" s="19"/>
      <c r="D18" s="20"/>
    </row>
    <row r="19" customFormat="false" ht="30" hidden="false" customHeight="true" outlineLevel="0" collapsed="false">
      <c r="A19" s="17" t="s">
        <v>57</v>
      </c>
      <c r="B19" s="18" t="s">
        <v>58</v>
      </c>
      <c r="C19" s="19"/>
      <c r="D19" s="20"/>
    </row>
    <row r="20" customFormat="false" ht="30" hidden="false" customHeight="true" outlineLevel="0" collapsed="false">
      <c r="A20" s="17"/>
      <c r="B20" s="18" t="s">
        <v>59</v>
      </c>
      <c r="C20" s="19"/>
      <c r="D20" s="20"/>
    </row>
    <row r="21" customFormat="false" ht="30" hidden="false" customHeight="true" outlineLevel="0" collapsed="false">
      <c r="A21" s="17"/>
      <c r="B21" s="18" t="s">
        <v>60</v>
      </c>
      <c r="C21" s="19"/>
      <c r="D21" s="20"/>
    </row>
    <row r="22" customFormat="false" ht="30" hidden="false" customHeight="true" outlineLevel="0" collapsed="false">
      <c r="A22" s="17" t="s">
        <v>61</v>
      </c>
      <c r="B22" s="18" t="s">
        <v>62</v>
      </c>
      <c r="C22" s="19"/>
      <c r="D22" s="20"/>
    </row>
    <row r="23" customFormat="false" ht="30" hidden="false" customHeight="true" outlineLevel="0" collapsed="false">
      <c r="A23" s="17"/>
      <c r="B23" s="18" t="s">
        <v>63</v>
      </c>
      <c r="C23" s="19"/>
      <c r="D23" s="20"/>
    </row>
    <row r="24" customFormat="false" ht="30" hidden="false" customHeight="true" outlineLevel="0" collapsed="false">
      <c r="A24" s="17"/>
      <c r="B24" s="18" t="s">
        <v>64</v>
      </c>
      <c r="C24" s="19"/>
      <c r="D24" s="20"/>
    </row>
    <row r="25" customFormat="false" ht="30" hidden="false" customHeight="true" outlineLevel="0" collapsed="false">
      <c r="A25" s="17"/>
      <c r="B25" s="18" t="s">
        <v>65</v>
      </c>
      <c r="C25" s="19"/>
      <c r="D25" s="20"/>
    </row>
    <row r="26" customFormat="false" ht="30" hidden="false" customHeight="true" outlineLevel="0" collapsed="false">
      <c r="A26" s="17" t="s">
        <v>66</v>
      </c>
      <c r="B26" s="18" t="s">
        <v>67</v>
      </c>
      <c r="C26" s="19"/>
      <c r="D26" s="20"/>
    </row>
    <row r="27" customFormat="false" ht="30" hidden="false" customHeight="true" outlineLevel="0" collapsed="false">
      <c r="A27" s="17"/>
      <c r="B27" s="18" t="s">
        <v>68</v>
      </c>
      <c r="C27" s="19"/>
      <c r="D27" s="20"/>
    </row>
    <row r="28" customFormat="false" ht="30" hidden="false" customHeight="true" outlineLevel="0" collapsed="false">
      <c r="A28" s="17"/>
      <c r="B28" s="18" t="s">
        <v>69</v>
      </c>
      <c r="C28" s="19"/>
      <c r="D28" s="20"/>
    </row>
    <row r="29" customFormat="false" ht="30" hidden="false" customHeight="true" outlineLevel="0" collapsed="false">
      <c r="A29" s="17" t="s">
        <v>70</v>
      </c>
      <c r="B29" s="18" t="s">
        <v>71</v>
      </c>
      <c r="C29" s="19"/>
      <c r="D29" s="20"/>
    </row>
    <row r="30" customFormat="false" ht="30" hidden="false" customHeight="true" outlineLevel="0" collapsed="false">
      <c r="A30" s="17"/>
      <c r="B30" s="18" t="s">
        <v>72</v>
      </c>
      <c r="C30" s="19"/>
      <c r="D30" s="20"/>
    </row>
    <row r="31" customFormat="false" ht="30" hidden="false" customHeight="true" outlineLevel="0" collapsed="false">
      <c r="A31" s="17"/>
      <c r="B31" s="18" t="s">
        <v>73</v>
      </c>
      <c r="C31" s="19"/>
      <c r="D31" s="20"/>
    </row>
    <row r="32" customFormat="false" ht="30" hidden="false" customHeight="true" outlineLevel="0" collapsed="false">
      <c r="A32" s="17"/>
      <c r="B32" s="18" t="s">
        <v>74</v>
      </c>
      <c r="C32" s="19"/>
      <c r="D32" s="20"/>
    </row>
  </sheetData>
  <mergeCells count="2">
    <mergeCell ref="A1:D1"/>
    <mergeCell ref="A2:D2"/>
  </mergeCells>
  <conditionalFormatting sqref="A6:D32">
    <cfRule type="expression" priority="2" aboveAverage="0" equalAverage="0" bottom="0" percent="0" rank="0" text="" dxfId="2">
      <formula>$C6="Sim"</formula>
    </cfRule>
  </conditionalFormatting>
  <conditionalFormatting sqref="B4">
    <cfRule type="dataBar" priority="3">
      <dataBar showValue="1" minLength="10" maxLength="90">
        <cfvo type="num" val="0"/>
        <cfvo type="num" val="1"/>
        <color rgb="FFFF8C1A"/>
      </dataBar>
      <extLst>
        <ext xmlns:x14="http://schemas.microsoft.com/office/spreadsheetml/2009/9/main" uri="{B025F937-C7B1-47D3-B67F-A62EFF666E3E}">
          <x14:id>{80465A83-913C-45D3-ACA6-20C8A9C0BA38}</x14:id>
        </ext>
      </extLst>
    </cfRule>
  </conditionalFormatting>
  <dataValidations count="1">
    <dataValidation allowBlank="true" errorStyle="stop" operator="between" showDropDown="false" showErrorMessage="false" showInputMessage="false" sqref="C6:C32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0465A83-913C-45D3-ACA6-20C8A9C0BA38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FF8C1A"/>
              <x14:axisColor rgb="FF000000"/>
            </x14:dataBar>
          </x14:cfRule>
          <xm:sqref>B4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4A00"/>
    <pageSetUpPr fitToPage="true"/>
  </sheetPr>
  <dimension ref="A1:K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1562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5"/>
    <col collapsed="false" customWidth="true" hidden="false" outlineLevel="0" max="6" min="3" style="0" width="13"/>
    <col collapsed="false" customWidth="true" hidden="false" outlineLevel="0" max="8" min="7" style="0" width="10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3"/>
  </cols>
  <sheetData>
    <row r="1" customFormat="false" ht="33.75" hidden="false" customHeight="true" outlineLevel="0" collapsed="false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6" hidden="false" customHeight="true" outlineLevel="0" collapsed="false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3.75" hidden="false" customHeight="true" outlineLevel="0" collapsed="false">
      <c r="A4" s="7" t="s">
        <v>76</v>
      </c>
      <c r="B4" s="7" t="s">
        <v>77</v>
      </c>
      <c r="C4" s="7" t="s">
        <v>78</v>
      </c>
      <c r="D4" s="7" t="s">
        <v>79</v>
      </c>
      <c r="E4" s="7" t="s">
        <v>80</v>
      </c>
      <c r="F4" s="7" t="s">
        <v>81</v>
      </c>
      <c r="G4" s="7" t="s">
        <v>82</v>
      </c>
      <c r="H4" s="7" t="s">
        <v>83</v>
      </c>
      <c r="I4" s="7" t="s">
        <v>84</v>
      </c>
      <c r="J4" s="7" t="s">
        <v>85</v>
      </c>
      <c r="K4" s="7" t="s">
        <v>86</v>
      </c>
    </row>
    <row r="5" customFormat="false" ht="15" hidden="false" customHeight="false" outlineLevel="0" collapsed="false">
      <c r="A5" s="21" t="n">
        <v>46314</v>
      </c>
      <c r="B5" s="9" t="n">
        <v>95</v>
      </c>
      <c r="C5" s="9" t="n">
        <v>12</v>
      </c>
      <c r="D5" s="9" t="n">
        <v>4</v>
      </c>
      <c r="E5" s="22" t="n">
        <f aca="false">IF(C5="","",IFERROR(D5/C5,0))</f>
        <v>0.333333333333333</v>
      </c>
      <c r="F5" s="9" t="n">
        <v>40</v>
      </c>
      <c r="G5" s="9" t="n">
        <v>6</v>
      </c>
      <c r="H5" s="22" t="n">
        <f aca="false">IF(F5="","",IFERROR(G5/F5,0))</f>
        <v>0.15</v>
      </c>
      <c r="I5" s="9" t="n">
        <v>10</v>
      </c>
      <c r="J5" s="9" t="n">
        <v>7</v>
      </c>
      <c r="K5" s="22" t="n">
        <f aca="false">IF(I5="","",IFERROR(J5/I5,0))</f>
        <v>0.7</v>
      </c>
    </row>
    <row r="6" customFormat="false" ht="15" hidden="false" customHeight="false" outlineLevel="0" collapsed="false">
      <c r="A6" s="21"/>
      <c r="B6" s="9"/>
      <c r="C6" s="9"/>
      <c r="D6" s="9"/>
      <c r="E6" s="22" t="str">
        <f aca="false">IF(C6="","",IFERROR(D6/C6,0))</f>
        <v/>
      </c>
      <c r="F6" s="9"/>
      <c r="G6" s="9"/>
      <c r="H6" s="22" t="str">
        <f aca="false">IF(F6="","",IFERROR(G6/F6,0))</f>
        <v/>
      </c>
      <c r="I6" s="9"/>
      <c r="J6" s="9"/>
      <c r="K6" s="22" t="str">
        <f aca="false">IF(I6="","",IFERROR(J6/I6,0))</f>
        <v/>
      </c>
    </row>
    <row r="7" customFormat="false" ht="15" hidden="false" customHeight="false" outlineLevel="0" collapsed="false">
      <c r="A7" s="21"/>
      <c r="B7" s="9"/>
      <c r="C7" s="9"/>
      <c r="D7" s="9"/>
      <c r="E7" s="22" t="str">
        <f aca="false">IF(C7="","",IFERROR(D7/C7,0))</f>
        <v/>
      </c>
      <c r="F7" s="9"/>
      <c r="G7" s="9"/>
      <c r="H7" s="22" t="str">
        <f aca="false">IF(F7="","",IFERROR(G7/F7,0))</f>
        <v/>
      </c>
      <c r="I7" s="9"/>
      <c r="J7" s="9"/>
      <c r="K7" s="22" t="str">
        <f aca="false">IF(I7="","",IFERROR(J7/I7,0))</f>
        <v/>
      </c>
    </row>
    <row r="8" customFormat="false" ht="15" hidden="false" customHeight="false" outlineLevel="0" collapsed="false">
      <c r="A8" s="21"/>
      <c r="B8" s="9"/>
      <c r="C8" s="9"/>
      <c r="D8" s="9"/>
      <c r="E8" s="22" t="str">
        <f aca="false">IF(C8="","",IFERROR(D8/C8,0))</f>
        <v/>
      </c>
      <c r="F8" s="9"/>
      <c r="G8" s="9"/>
      <c r="H8" s="22" t="str">
        <f aca="false">IF(F8="","",IFERROR(G8/F8,0))</f>
        <v/>
      </c>
      <c r="I8" s="9"/>
      <c r="J8" s="9"/>
      <c r="K8" s="22" t="str">
        <f aca="false">IF(I8="","",IFERROR(J8/I8,0))</f>
        <v/>
      </c>
    </row>
    <row r="9" customFormat="false" ht="15" hidden="false" customHeight="false" outlineLevel="0" collapsed="false">
      <c r="A9" s="21"/>
      <c r="B9" s="9"/>
      <c r="C9" s="9"/>
      <c r="D9" s="9"/>
      <c r="E9" s="22" t="str">
        <f aca="false">IF(C9="","",IFERROR(D9/C9,0))</f>
        <v/>
      </c>
      <c r="F9" s="9"/>
      <c r="G9" s="9"/>
      <c r="H9" s="22" t="str">
        <f aca="false">IF(F9="","",IFERROR(G9/F9,0))</f>
        <v/>
      </c>
      <c r="I9" s="9"/>
      <c r="J9" s="9"/>
      <c r="K9" s="22" t="str">
        <f aca="false">IF(I9="","",IFERROR(J9/I9,0))</f>
        <v/>
      </c>
    </row>
    <row r="10" customFormat="false" ht="15" hidden="false" customHeight="false" outlineLevel="0" collapsed="false">
      <c r="A10" s="21"/>
      <c r="B10" s="9"/>
      <c r="C10" s="9"/>
      <c r="D10" s="9"/>
      <c r="E10" s="22" t="str">
        <f aca="false">IF(C10="","",IFERROR(D10/C10,0))</f>
        <v/>
      </c>
      <c r="F10" s="9"/>
      <c r="G10" s="9"/>
      <c r="H10" s="22" t="str">
        <f aca="false">IF(F10="","",IFERROR(G10/F10,0))</f>
        <v/>
      </c>
      <c r="I10" s="9"/>
      <c r="J10" s="9"/>
      <c r="K10" s="22" t="str">
        <f aca="false">IF(I10="","",IFERROR(J10/I10,0))</f>
        <v/>
      </c>
    </row>
    <row r="11" customFormat="false" ht="15" hidden="false" customHeight="false" outlineLevel="0" collapsed="false">
      <c r="A11" s="21"/>
      <c r="B11" s="9"/>
      <c r="C11" s="9"/>
      <c r="D11" s="9"/>
      <c r="E11" s="22" t="str">
        <f aca="false">IF(C11="","",IFERROR(D11/C11,0))</f>
        <v/>
      </c>
      <c r="F11" s="9"/>
      <c r="G11" s="9"/>
      <c r="H11" s="22" t="str">
        <f aca="false">IF(F11="","",IFERROR(G11/F11,0))</f>
        <v/>
      </c>
      <c r="I11" s="9"/>
      <c r="J11" s="9"/>
      <c r="K11" s="22" t="str">
        <f aca="false">IF(I11="","",IFERROR(J11/I11,0))</f>
        <v/>
      </c>
    </row>
    <row r="12" customFormat="false" ht="15" hidden="false" customHeight="false" outlineLevel="0" collapsed="false">
      <c r="A12" s="21"/>
      <c r="B12" s="9"/>
      <c r="C12" s="9"/>
      <c r="D12" s="9"/>
      <c r="E12" s="22" t="str">
        <f aca="false">IF(C12="","",IFERROR(D12/C12,0))</f>
        <v/>
      </c>
      <c r="F12" s="9"/>
      <c r="G12" s="9"/>
      <c r="H12" s="22" t="str">
        <f aca="false">IF(F12="","",IFERROR(G12/F12,0))</f>
        <v/>
      </c>
      <c r="I12" s="9"/>
      <c r="J12" s="9"/>
      <c r="K12" s="22" t="str">
        <f aca="false">IF(I12="","",IFERROR(J12/I12,0))</f>
        <v/>
      </c>
    </row>
    <row r="13" customFormat="false" ht="15" hidden="false" customHeight="false" outlineLevel="0" collapsed="false">
      <c r="A13" s="21"/>
      <c r="B13" s="9"/>
      <c r="C13" s="9"/>
      <c r="D13" s="9"/>
      <c r="E13" s="22" t="str">
        <f aca="false">IF(C13="","",IFERROR(D13/C13,0))</f>
        <v/>
      </c>
      <c r="F13" s="9"/>
      <c r="G13" s="9"/>
      <c r="H13" s="22" t="str">
        <f aca="false">IF(F13="","",IFERROR(G13/F13,0))</f>
        <v/>
      </c>
      <c r="I13" s="9"/>
      <c r="J13" s="9"/>
      <c r="K13" s="22" t="str">
        <f aca="false">IF(I13="","",IFERROR(J13/I13,0))</f>
        <v/>
      </c>
    </row>
    <row r="14" customFormat="false" ht="15" hidden="false" customHeight="false" outlineLevel="0" collapsed="false">
      <c r="A14" s="21"/>
      <c r="B14" s="9"/>
      <c r="C14" s="9"/>
      <c r="D14" s="9"/>
      <c r="E14" s="22" t="str">
        <f aca="false">IF(C14="","",IFERROR(D14/C14,0))</f>
        <v/>
      </c>
      <c r="F14" s="9"/>
      <c r="G14" s="9"/>
      <c r="H14" s="22" t="str">
        <f aca="false">IF(F14="","",IFERROR(G14/F14,0))</f>
        <v/>
      </c>
      <c r="I14" s="9"/>
      <c r="J14" s="9"/>
      <c r="K14" s="22" t="str">
        <f aca="false">IF(I14="","",IFERROR(J14/I14,0))</f>
        <v/>
      </c>
    </row>
    <row r="15" customFormat="false" ht="15" hidden="false" customHeight="false" outlineLevel="0" collapsed="false">
      <c r="A15" s="21"/>
      <c r="B15" s="9"/>
      <c r="C15" s="9"/>
      <c r="D15" s="9"/>
      <c r="E15" s="22" t="str">
        <f aca="false">IF(C15="","",IFERROR(D15/C15,0))</f>
        <v/>
      </c>
      <c r="F15" s="9"/>
      <c r="G15" s="9"/>
      <c r="H15" s="22" t="str">
        <f aca="false">IF(F15="","",IFERROR(G15/F15,0))</f>
        <v/>
      </c>
      <c r="I15" s="9"/>
      <c r="J15" s="9"/>
      <c r="K15" s="22" t="str">
        <f aca="false">IF(I15="","",IFERROR(J15/I15,0))</f>
        <v/>
      </c>
    </row>
    <row r="16" customFormat="false" ht="15" hidden="false" customHeight="false" outlineLevel="0" collapsed="false">
      <c r="A16" s="21"/>
      <c r="B16" s="9"/>
      <c r="C16" s="9"/>
      <c r="D16" s="9"/>
      <c r="E16" s="22" t="str">
        <f aca="false">IF(C16="","",IFERROR(D16/C16,0))</f>
        <v/>
      </c>
      <c r="F16" s="9"/>
      <c r="G16" s="9"/>
      <c r="H16" s="22" t="str">
        <f aca="false">IF(F16="","",IFERROR(G16/F16,0))</f>
        <v/>
      </c>
      <c r="I16" s="9"/>
      <c r="J16" s="9"/>
      <c r="K16" s="22" t="str">
        <f aca="false">IF(I16="","",IFERROR(J16/I16,0))</f>
        <v/>
      </c>
    </row>
    <row r="17" customFormat="false" ht="15" hidden="false" customHeight="false" outlineLevel="0" collapsed="false">
      <c r="A17" s="21"/>
      <c r="B17" s="9"/>
      <c r="C17" s="9"/>
      <c r="D17" s="9"/>
      <c r="E17" s="22" t="str">
        <f aca="false">IF(C17="","",IFERROR(D17/C17,0))</f>
        <v/>
      </c>
      <c r="F17" s="9"/>
      <c r="G17" s="9"/>
      <c r="H17" s="22" t="str">
        <f aca="false">IF(F17="","",IFERROR(G17/F17,0))</f>
        <v/>
      </c>
      <c r="I17" s="9"/>
      <c r="J17" s="9"/>
      <c r="K17" s="22" t="str">
        <f aca="false">IF(I17="","",IFERROR(J17/I17,0))</f>
        <v/>
      </c>
    </row>
    <row r="18" customFormat="false" ht="15" hidden="false" customHeight="false" outlineLevel="0" collapsed="false">
      <c r="A18" s="21"/>
      <c r="B18" s="9"/>
      <c r="C18" s="9"/>
      <c r="D18" s="9"/>
      <c r="E18" s="22" t="str">
        <f aca="false">IF(C18="","",IFERROR(D18/C18,0))</f>
        <v/>
      </c>
      <c r="F18" s="9"/>
      <c r="G18" s="9"/>
      <c r="H18" s="22" t="str">
        <f aca="false">IF(F18="","",IFERROR(G18/F18,0))</f>
        <v/>
      </c>
      <c r="I18" s="9"/>
      <c r="J18" s="9"/>
      <c r="K18" s="22" t="str">
        <f aca="false">IF(I18="","",IFERROR(J18/I18,0))</f>
        <v/>
      </c>
    </row>
    <row r="19" customFormat="false" ht="15" hidden="false" customHeight="false" outlineLevel="0" collapsed="false">
      <c r="A19" s="21"/>
      <c r="B19" s="9"/>
      <c r="C19" s="9"/>
      <c r="D19" s="9"/>
      <c r="E19" s="22" t="str">
        <f aca="false">IF(C19="","",IFERROR(D19/C19,0))</f>
        <v/>
      </c>
      <c r="F19" s="9"/>
      <c r="G19" s="9"/>
      <c r="H19" s="22" t="str">
        <f aca="false">IF(F19="","",IFERROR(G19/F19,0))</f>
        <v/>
      </c>
      <c r="I19" s="9"/>
      <c r="J19" s="9"/>
      <c r="K19" s="22" t="str">
        <f aca="false">IF(I19="","",IFERROR(J19/I19,0))</f>
        <v/>
      </c>
    </row>
    <row r="20" customFormat="false" ht="15" hidden="false" customHeight="false" outlineLevel="0" collapsed="false">
      <c r="A20" s="21"/>
      <c r="B20" s="9"/>
      <c r="C20" s="9"/>
      <c r="D20" s="9"/>
      <c r="E20" s="22" t="str">
        <f aca="false">IF(C20="","",IFERROR(D20/C20,0))</f>
        <v/>
      </c>
      <c r="F20" s="9"/>
      <c r="G20" s="9"/>
      <c r="H20" s="22" t="str">
        <f aca="false">IF(F20="","",IFERROR(G20/F20,0))</f>
        <v/>
      </c>
      <c r="I20" s="9"/>
      <c r="J20" s="9"/>
      <c r="K20" s="22" t="str">
        <f aca="false">IF(I20="","",IFERROR(J20/I20,0))</f>
        <v/>
      </c>
    </row>
    <row r="21" customFormat="false" ht="15" hidden="false" customHeight="false" outlineLevel="0" collapsed="false">
      <c r="A21" s="21"/>
      <c r="B21" s="9"/>
      <c r="C21" s="9"/>
      <c r="D21" s="9"/>
      <c r="E21" s="22" t="str">
        <f aca="false">IF(C21="","",IFERROR(D21/C21,0))</f>
        <v/>
      </c>
      <c r="F21" s="9"/>
      <c r="G21" s="9"/>
      <c r="H21" s="22" t="str">
        <f aca="false">IF(F21="","",IFERROR(G21/F21,0))</f>
        <v/>
      </c>
      <c r="I21" s="9"/>
      <c r="J21" s="9"/>
      <c r="K21" s="22" t="str">
        <f aca="false">IF(I21="","",IFERROR(J21/I21,0))</f>
        <v/>
      </c>
    </row>
    <row r="22" customFormat="false" ht="15" hidden="false" customHeight="false" outlineLevel="0" collapsed="false">
      <c r="A22" s="21"/>
      <c r="B22" s="9"/>
      <c r="C22" s="9"/>
      <c r="D22" s="9"/>
      <c r="E22" s="22" t="str">
        <f aca="false">IF(C22="","",IFERROR(D22/C22,0))</f>
        <v/>
      </c>
      <c r="F22" s="9"/>
      <c r="G22" s="9"/>
      <c r="H22" s="22" t="str">
        <f aca="false">IF(F22="","",IFERROR(G22/F22,0))</f>
        <v/>
      </c>
      <c r="I22" s="9"/>
      <c r="J22" s="9"/>
      <c r="K22" s="22" t="str">
        <f aca="false">IF(I22="","",IFERROR(J22/I22,0))</f>
        <v/>
      </c>
    </row>
    <row r="23" customFormat="false" ht="15" hidden="false" customHeight="false" outlineLevel="0" collapsed="false">
      <c r="A23" s="21"/>
      <c r="B23" s="9"/>
      <c r="C23" s="9"/>
      <c r="D23" s="9"/>
      <c r="E23" s="22" t="str">
        <f aca="false">IF(C23="","",IFERROR(D23/C23,0))</f>
        <v/>
      </c>
      <c r="F23" s="9"/>
      <c r="G23" s="9"/>
      <c r="H23" s="22" t="str">
        <f aca="false">IF(F23="","",IFERROR(G23/F23,0))</f>
        <v/>
      </c>
      <c r="I23" s="9"/>
      <c r="J23" s="9"/>
      <c r="K23" s="22" t="str">
        <f aca="false">IF(I23="","",IFERROR(J23/I23,0))</f>
        <v/>
      </c>
    </row>
    <row r="24" customFormat="false" ht="15" hidden="false" customHeight="false" outlineLevel="0" collapsed="false">
      <c r="A24" s="21"/>
      <c r="B24" s="9"/>
      <c r="C24" s="9"/>
      <c r="D24" s="9"/>
      <c r="E24" s="22" t="str">
        <f aca="false">IF(C24="","",IFERROR(D24/C24,0))</f>
        <v/>
      </c>
      <c r="F24" s="9"/>
      <c r="G24" s="9"/>
      <c r="H24" s="22" t="str">
        <f aca="false">IF(F24="","",IFERROR(G24/F24,0))</f>
        <v/>
      </c>
      <c r="I24" s="9"/>
      <c r="J24" s="9"/>
      <c r="K24" s="22" t="str">
        <f aca="false">IF(I24="","",IFERROR(J24/I24,0))</f>
        <v/>
      </c>
    </row>
    <row r="25" customFormat="false" ht="15" hidden="false" customHeight="false" outlineLevel="0" collapsed="false">
      <c r="A25" s="21"/>
      <c r="B25" s="9"/>
      <c r="C25" s="9"/>
      <c r="D25" s="9"/>
      <c r="E25" s="22" t="str">
        <f aca="false">IF(C25="","",IFERROR(D25/C25,0))</f>
        <v/>
      </c>
      <c r="F25" s="9"/>
      <c r="G25" s="9"/>
      <c r="H25" s="22" t="str">
        <f aca="false">IF(F25="","",IFERROR(G25/F25,0))</f>
        <v/>
      </c>
      <c r="I25" s="9"/>
      <c r="J25" s="9"/>
      <c r="K25" s="22" t="str">
        <f aca="false">IF(I25="","",IFERROR(J25/I25,0))</f>
        <v/>
      </c>
    </row>
    <row r="26" customFormat="false" ht="15" hidden="false" customHeight="false" outlineLevel="0" collapsed="false">
      <c r="A26" s="21"/>
      <c r="B26" s="9"/>
      <c r="C26" s="9"/>
      <c r="D26" s="9"/>
      <c r="E26" s="22" t="str">
        <f aca="false">IF(C26="","",IFERROR(D26/C26,0))</f>
        <v/>
      </c>
      <c r="F26" s="9"/>
      <c r="G26" s="9"/>
      <c r="H26" s="22" t="str">
        <f aca="false">IF(F26="","",IFERROR(G26/F26,0))</f>
        <v/>
      </c>
      <c r="I26" s="9"/>
      <c r="J26" s="9"/>
      <c r="K26" s="22" t="str">
        <f aca="false">IF(I26="","",IFERROR(J26/I26,0))</f>
        <v/>
      </c>
    </row>
    <row r="27" customFormat="false" ht="15" hidden="false" customHeight="false" outlineLevel="0" collapsed="false">
      <c r="A27" s="21"/>
      <c r="B27" s="9"/>
      <c r="C27" s="9"/>
      <c r="D27" s="9"/>
      <c r="E27" s="22" t="str">
        <f aca="false">IF(C27="","",IFERROR(D27/C27,0))</f>
        <v/>
      </c>
      <c r="F27" s="9"/>
      <c r="G27" s="9"/>
      <c r="H27" s="22" t="str">
        <f aca="false">IF(F27="","",IFERROR(G27/F27,0))</f>
        <v/>
      </c>
      <c r="I27" s="9"/>
      <c r="J27" s="9"/>
      <c r="K27" s="22" t="str">
        <f aca="false">IF(I27="","",IFERROR(J27/I27,0))</f>
        <v/>
      </c>
    </row>
    <row r="28" customFormat="false" ht="15" hidden="false" customHeight="false" outlineLevel="0" collapsed="false">
      <c r="A28" s="21"/>
      <c r="B28" s="9"/>
      <c r="C28" s="9"/>
      <c r="D28" s="9"/>
      <c r="E28" s="22" t="str">
        <f aca="false">IF(C28="","",IFERROR(D28/C28,0))</f>
        <v/>
      </c>
      <c r="F28" s="9"/>
      <c r="G28" s="9"/>
      <c r="H28" s="22" t="str">
        <f aca="false">IF(F28="","",IFERROR(G28/F28,0))</f>
        <v/>
      </c>
      <c r="I28" s="9"/>
      <c r="J28" s="9"/>
      <c r="K28" s="22" t="str">
        <f aca="false">IF(I28="","",IFERROR(J28/I28,0))</f>
        <v/>
      </c>
    </row>
    <row r="29" customFormat="false" ht="15" hidden="false" customHeight="false" outlineLevel="0" collapsed="false">
      <c r="A29" s="21"/>
      <c r="B29" s="9"/>
      <c r="C29" s="9"/>
      <c r="D29" s="9"/>
      <c r="E29" s="22" t="str">
        <f aca="false">IF(C29="","",IFERROR(D29/C29,0))</f>
        <v/>
      </c>
      <c r="F29" s="9"/>
      <c r="G29" s="9"/>
      <c r="H29" s="22" t="str">
        <f aca="false">IF(F29="","",IFERROR(G29/F29,0))</f>
        <v/>
      </c>
      <c r="I29" s="9"/>
      <c r="J29" s="9"/>
      <c r="K29" s="22" t="str">
        <f aca="false">IF(I29="","",IFERROR(J29/I29,0))</f>
        <v/>
      </c>
    </row>
    <row r="30" customFormat="false" ht="15" hidden="false" customHeight="false" outlineLevel="0" collapsed="false">
      <c r="A30" s="21"/>
      <c r="B30" s="9"/>
      <c r="C30" s="9"/>
      <c r="D30" s="9"/>
      <c r="E30" s="22" t="str">
        <f aca="false">IF(C30="","",IFERROR(D30/C30,0))</f>
        <v/>
      </c>
      <c r="F30" s="9"/>
      <c r="G30" s="9"/>
      <c r="H30" s="22" t="str">
        <f aca="false">IF(F30="","",IFERROR(G30/F30,0))</f>
        <v/>
      </c>
      <c r="I30" s="9"/>
      <c r="J30" s="9"/>
      <c r="K30" s="22" t="str">
        <f aca="false">IF(I30="","",IFERROR(J30/I30,0))</f>
        <v/>
      </c>
    </row>
    <row r="32" customFormat="false" ht="15" hidden="false" customHeight="false" outlineLevel="0" collapsed="false">
      <c r="A32" s="23" t="s">
        <v>87</v>
      </c>
    </row>
  </sheetData>
  <mergeCells count="2">
    <mergeCell ref="A1:K1"/>
    <mergeCell ref="A2:K2"/>
  </mergeCells>
  <conditionalFormatting sqref="H5:H30">
    <cfRule type="cellIs" priority="2" operator="greaterThan" aboveAverage="0" equalAverage="0" bottom="0" percent="0" rank="0" text="" dxfId="3">
      <formula>0.1</formula>
    </cfRule>
  </conditionalFormatting>
  <dataValidations count="1">
    <dataValidation allowBlank="false" error="Use um número." errorStyle="stop" operator="greaterThanOrEqual" showDropDown="false" showErrorMessage="true" showInputMessage="false" sqref="B5:D30 F5:G30 I5:J30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2026-10-17T21:14:33Z</dcterms:created>
  <dc:creator>openpyxl</dc:creator>
  <dc:description/>
  <dc:language>en-US</dc:language>
  <cp:lastModifiedBy/>
  <dcterms:modified xsi:type="dcterms:W3CDTF">2026-10-17T21:14:33Z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